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" yWindow="-12" windowWidth="14520" windowHeight="13056" tabRatio="834"/>
  </bookViews>
  <sheets>
    <sheet name="Veckorapport" sheetId="212" r:id="rId1"/>
  </sheets>
  <definedNames>
    <definedName name="HTML_CodePage" hidden="1">1252</definedName>
    <definedName name="HTML_Control" hidden="1">{"'Assets'!$A$1:$C$19","'Liabilities'!$A$1:$C$27","'Banks pos.'!$A$1:$C$9","'Flow of f. exch.'!$A$1:$P$18","'Forward market f. cur.'!$A$1:$G$18"}</definedName>
    <definedName name="HTML_Description" hidden="1">""</definedName>
    <definedName name="HTML_Email" hidden="1">""</definedName>
    <definedName name="HTML_Header" hidden="1">"Veckorapport"</definedName>
    <definedName name="HTML_LastUpdate" hidden="1">"3/9/97"</definedName>
    <definedName name="HTML_LineAfter" hidden="1">FALSE</definedName>
    <definedName name="HTML_LineBefore" hidden="1">FALSE</definedName>
    <definedName name="HTML_Name" hidden="1">"mikaelr"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"C:\WINNT\Profiles\peabme\Skrivbord\ve990415.html"</definedName>
    <definedName name="HTML_PathTemplate" hidden="1">"C:\WINNT\Profiles\peabme\Skrivbord\Veckorapport\Mallar\ve_mall.html"</definedName>
    <definedName name="HTML_Title" hidden="1">"VRsnyfix"</definedName>
  </definedNames>
  <calcPr calcId="152511"/>
</workbook>
</file>

<file path=xl/calcChain.xml><?xml version="1.0" encoding="utf-8"?>
<calcChain xmlns="http://schemas.openxmlformats.org/spreadsheetml/2006/main">
  <c r="F37" i="212" l="1"/>
  <c r="F42" i="212"/>
  <c r="H42" i="212"/>
  <c r="H72" i="212" l="1"/>
  <c r="H8" i="212"/>
  <c r="H31" i="212" s="1"/>
  <c r="F70" i="212"/>
  <c r="F72" i="212"/>
  <c r="F20" i="212"/>
  <c r="F8" i="212"/>
  <c r="F31" i="212" s="1"/>
  <c r="F32" i="212"/>
  <c r="K36" i="212" l="1"/>
</calcChain>
</file>

<file path=xl/sharedStrings.xml><?xml version="1.0" encoding="utf-8"?>
<sst xmlns="http://schemas.openxmlformats.org/spreadsheetml/2006/main" count="87" uniqueCount="52">
  <si>
    <t xml:space="preserve"> </t>
  </si>
  <si>
    <t>VECKO-</t>
  </si>
  <si>
    <t>RAPPORT</t>
  </si>
  <si>
    <t>Sedlar</t>
  </si>
  <si>
    <t>Mynt</t>
  </si>
  <si>
    <t>Eget kapital</t>
  </si>
  <si>
    <t>ISSN 0283-7900</t>
  </si>
  <si>
    <t>Fordringar på IMF</t>
  </si>
  <si>
    <t>hemmahörande utanför Sverige</t>
  </si>
  <si>
    <t>Finjusterande transaktioner</t>
  </si>
  <si>
    <t>Utlåningsfacilitet</t>
  </si>
  <si>
    <t>Inlåningsfacilitet</t>
  </si>
  <si>
    <t>som tilldelats av IMF</t>
  </si>
  <si>
    <t>Ekonomienheten</t>
  </si>
  <si>
    <t>Summa tillgångar</t>
  </si>
  <si>
    <t>Summa skulder</t>
  </si>
  <si>
    <t>Guld</t>
  </si>
  <si>
    <t xml:space="preserve">Fordringar i utländsk valuta på </t>
  </si>
  <si>
    <t>Övriga tillgångar</t>
  </si>
  <si>
    <t>Utelöpande sedlar och mynt</t>
  </si>
  <si>
    <t xml:space="preserve">Skulder i svenska kronor till </t>
  </si>
  <si>
    <t>Skulder i svenska kronor till</t>
  </si>
  <si>
    <t>Skulder i utländsk valuta till</t>
  </si>
  <si>
    <t>Motpost till särskilda dragningsrätter</t>
  </si>
  <si>
    <t>Övriga skulder</t>
  </si>
  <si>
    <t>Avsättningar</t>
  </si>
  <si>
    <t>Grundfond</t>
  </si>
  <si>
    <t>Reserver</t>
  </si>
  <si>
    <t>Förändringar jämfört med föregående vecka avseende transaktioner</t>
  </si>
  <si>
    <t>Värderegleringskonton</t>
  </si>
  <si>
    <t>Henrik Gardholm</t>
  </si>
  <si>
    <t>-</t>
  </si>
  <si>
    <t>hemmahörande i Sverige</t>
  </si>
  <si>
    <t>Övrig utlåning</t>
  </si>
  <si>
    <t xml:space="preserve">Skulder i utländsk valuta till </t>
  </si>
  <si>
    <t>Emitterade skuldcertifikat</t>
  </si>
  <si>
    <t>Banktillgodohavanden och värdepapper</t>
  </si>
  <si>
    <t>Strukturella transaktioner</t>
  </si>
  <si>
    <t xml:space="preserve">Utlåning i svenska kronor till kreditinstitut i Sverige </t>
  </si>
  <si>
    <t>relaterad till penningpolitiska transaktioner</t>
  </si>
  <si>
    <t>Skulder i svenska kronor till kreditinstitut i Sverige</t>
  </si>
  <si>
    <t>relaterade till penningpolitiska transaktioner</t>
  </si>
  <si>
    <t>Huvudsakliga transaktioner</t>
  </si>
  <si>
    <r>
      <t xml:space="preserve">Tillgångar, </t>
    </r>
    <r>
      <rPr>
        <sz val="14"/>
        <rFont val="Gisha"/>
        <family val="2"/>
      </rPr>
      <t>mkr</t>
    </r>
    <r>
      <rPr>
        <b/>
        <sz val="14"/>
        <rFont val="Gisha"/>
        <family val="2"/>
      </rPr>
      <t xml:space="preserve"> </t>
    </r>
  </si>
  <si>
    <r>
      <t>hemmahörande i Sverige</t>
    </r>
    <r>
      <rPr>
        <b/>
        <vertAlign val="superscript"/>
        <sz val="11"/>
        <rFont val="Gisha"/>
        <family val="2"/>
      </rPr>
      <t xml:space="preserve"> </t>
    </r>
  </si>
  <si>
    <r>
      <t xml:space="preserve">Skulder, </t>
    </r>
    <r>
      <rPr>
        <sz val="14"/>
        <rFont val="Gisha"/>
        <family val="2"/>
      </rPr>
      <t>mkr</t>
    </r>
  </si>
  <si>
    <t xml:space="preserve">Värdepapper i svenska kronor utgivna av </t>
  </si>
  <si>
    <t xml:space="preserve">Övriga skulder i svenska kronor till </t>
  </si>
  <si>
    <t>kreditinstitut i Sverige</t>
  </si>
  <si>
    <t>Övriga fordringar i svenska kronor på</t>
  </si>
  <si>
    <t>verksamhetssupport</t>
  </si>
  <si>
    <t>Avdelningen för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</si>
</sst>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r&quot;_-;\-* #,##0\ &quot;kr&quot;_-;_-* &quot;-&quot;\ &quot;kr&quot;_-;_-@_-"/>
    <numFmt numFmtId="41" formatCode="_-* #,##0\ _k_r_-;\-* #,##0\ _k_r_-;_-* &quot;-&quot;\ _k_r_-;_-@_-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Gisha"/>
      <family val="2"/>
    </font>
    <font>
      <sz val="14"/>
      <name val="Gisha"/>
      <family val="2"/>
    </font>
    <font>
      <b/>
      <sz val="11"/>
      <name val="Gisha"/>
      <family val="2"/>
    </font>
    <font>
      <sz val="11"/>
      <name val="Gisha"/>
      <family val="2"/>
    </font>
    <font>
      <sz val="9"/>
      <name val="Gisha"/>
      <family val="2"/>
    </font>
    <font>
      <sz val="10"/>
      <name val="Gisha"/>
      <family val="2"/>
    </font>
    <font>
      <b/>
      <vertAlign val="superscript"/>
      <sz val="11"/>
      <name val="Gisha"/>
      <family val="2"/>
    </font>
    <font>
      <b/>
      <sz val="12"/>
      <name val="Gisha"/>
      <family val="2"/>
    </font>
    <font>
      <sz val="12"/>
      <name val="Gisha"/>
      <family val="2"/>
    </font>
    <font>
      <b/>
      <sz val="10"/>
      <name val="Gisha"/>
      <family val="2"/>
    </font>
    <font>
      <sz val="8"/>
      <name val="Gisha"/>
      <family val="2"/>
    </font>
    <font>
      <b/>
      <vertAlign val="superscript"/>
      <sz val="10"/>
      <name val="Gisha"/>
      <family val="2"/>
    </font>
    <font>
      <b/>
      <vertAlign val="superscript"/>
      <sz val="9"/>
      <name val="Gisha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1" xfId="0" applyFont="1" applyBorder="1"/>
    <xf numFmtId="0" fontId="5" fillId="0" borderId="1" xfId="0" applyFont="1" applyFill="1" applyBorder="1"/>
    <xf numFmtId="0" fontId="6" fillId="0" borderId="1" xfId="0" applyFont="1" applyFill="1" applyBorder="1"/>
    <xf numFmtId="14" fontId="6" fillId="0" borderId="1" xfId="0" applyNumberFormat="1" applyFont="1" applyFill="1" applyBorder="1" applyAlignment="1">
      <alignment horizontal="right"/>
    </xf>
    <xf numFmtId="14" fontId="6" fillId="0" borderId="1" xfId="0" applyNumberFormat="1" applyFont="1" applyFill="1" applyBorder="1"/>
    <xf numFmtId="0" fontId="7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6" fillId="0" borderId="0" xfId="0" applyNumberFormat="1" applyFont="1" applyFill="1"/>
    <xf numFmtId="3" fontId="8" fillId="0" borderId="0" xfId="0" applyNumberFormat="1" applyFont="1"/>
    <xf numFmtId="3" fontId="6" fillId="0" borderId="0" xfId="0" applyNumberFormat="1" applyFont="1"/>
    <xf numFmtId="3" fontId="5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Fill="1"/>
    <xf numFmtId="0" fontId="5" fillId="0" borderId="2" xfId="0" applyFont="1" applyBorder="1"/>
    <xf numFmtId="3" fontId="5" fillId="0" borderId="0" xfId="0" applyNumberFormat="1" applyFont="1"/>
    <xf numFmtId="0" fontId="10" fillId="0" borderId="1" xfId="0" applyFont="1" applyBorder="1"/>
    <xf numFmtId="0" fontId="6" fillId="0" borderId="1" xfId="0" applyFont="1" applyBorder="1"/>
    <xf numFmtId="3" fontId="6" fillId="0" borderId="1" xfId="0" applyNumberFormat="1" applyFont="1" applyBorder="1"/>
    <xf numFmtId="3" fontId="8" fillId="0" borderId="0" xfId="0" applyNumberFormat="1" applyFont="1" applyFill="1"/>
    <xf numFmtId="0" fontId="5" fillId="0" borderId="1" xfId="0" applyFont="1" applyBorder="1"/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3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3" fontId="12" fillId="0" borderId="0" xfId="0" applyNumberFormat="1" applyFont="1"/>
    <xf numFmtId="0" fontId="13" fillId="0" borderId="0" xfId="0" applyFont="1"/>
    <xf numFmtId="3" fontId="8" fillId="0" borderId="0" xfId="0" applyNumberFormat="1" applyFont="1" applyAlignment="1">
      <alignment horizontal="right"/>
    </xf>
    <xf numFmtId="3" fontId="13" fillId="0" borderId="0" xfId="0" applyNumberFormat="1" applyFont="1"/>
    <xf numFmtId="0" fontId="8" fillId="0" borderId="0" xfId="0" applyFont="1" applyAlignment="1">
      <alignment horizontal="right"/>
    </xf>
    <xf numFmtId="3" fontId="12" fillId="0" borderId="0" xfId="0" applyNumberFormat="1" applyFont="1" applyFill="1"/>
    <xf numFmtId="0" fontId="14" fillId="0" borderId="0" xfId="0" applyFont="1"/>
    <xf numFmtId="0" fontId="8" fillId="0" borderId="0" xfId="0" applyFont="1" applyBorder="1"/>
    <xf numFmtId="0" fontId="15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16" fillId="0" borderId="0" xfId="0" applyFont="1" applyFill="1" applyBorder="1"/>
    <xf numFmtId="3" fontId="16" fillId="0" borderId="0" xfId="0" applyNumberFormat="1" applyFont="1" applyFill="1"/>
    <xf numFmtId="3" fontId="16" fillId="0" borderId="0" xfId="0" applyNumberFormat="1" applyFont="1" applyFill="1" applyBorder="1"/>
    <xf numFmtId="0" fontId="16" fillId="0" borderId="0" xfId="0" applyFont="1" applyFill="1"/>
    <xf numFmtId="3" fontId="16" fillId="0" borderId="1" xfId="0" applyNumberFormat="1" applyFont="1" applyFill="1" applyBorder="1"/>
    <xf numFmtId="0" fontId="1" fillId="0" borderId="0" xfId="0" applyFont="1" applyFill="1"/>
    <xf numFmtId="0" fontId="5" fillId="0" borderId="0" xfId="0" applyFont="1" applyFill="1"/>
    <xf numFmtId="0" fontId="5" fillId="0" borderId="2" xfId="0" applyFont="1" applyFill="1" applyBorder="1"/>
    <xf numFmtId="0" fontId="6" fillId="0" borderId="0" xfId="0" applyFont="1" applyFill="1" applyBorder="1"/>
    <xf numFmtId="0" fontId="8" fillId="0" borderId="0" xfId="0" applyFont="1" applyFill="1"/>
    <xf numFmtId="0" fontId="17" fillId="0" borderId="0" xfId="0" applyFont="1" applyFill="1"/>
    <xf numFmtId="0" fontId="17" fillId="0" borderId="0" xfId="0" applyFont="1"/>
    <xf numFmtId="3" fontId="17" fillId="0" borderId="0" xfId="3" applyNumberFormat="1" applyFont="1" applyFill="1" applyAlignment="1">
      <alignment horizontal="right"/>
    </xf>
    <xf numFmtId="3" fontId="16" fillId="0" borderId="0" xfId="3" applyNumberFormat="1" applyFont="1" applyFill="1" applyBorder="1" applyAlignment="1">
      <alignment horizontal="right"/>
    </xf>
    <xf numFmtId="0" fontId="1" fillId="0" borderId="0" xfId="3" applyFont="1" applyFill="1"/>
    <xf numFmtId="3" fontId="17" fillId="0" borderId="1" xfId="3" applyNumberFormat="1" applyFont="1" applyFill="1" applyBorder="1"/>
    <xf numFmtId="3" fontId="16" fillId="0" borderId="0" xfId="3" quotePrefix="1" applyNumberFormat="1" applyFont="1" applyFill="1" applyBorder="1" applyAlignment="1">
      <alignment horizontal="right"/>
    </xf>
    <xf numFmtId="3" fontId="17" fillId="0" borderId="0" xfId="3" applyNumberFormat="1" applyFont="1" applyFill="1" applyBorder="1" applyAlignment="1">
      <alignment horizontal="right"/>
    </xf>
    <xf numFmtId="0" fontId="16" fillId="0" borderId="0" xfId="3" applyFont="1" applyFill="1" applyBorder="1"/>
    <xf numFmtId="3" fontId="17" fillId="0" borderId="0" xfId="3" quotePrefix="1" applyNumberFormat="1" applyFont="1" applyFill="1" applyBorder="1" applyAlignment="1">
      <alignment horizontal="right"/>
    </xf>
    <xf numFmtId="3" fontId="17" fillId="0" borderId="0" xfId="3" applyNumberFormat="1" applyFont="1" applyFill="1"/>
    <xf numFmtId="3" fontId="16" fillId="0" borderId="0" xfId="3" applyNumberFormat="1" applyFont="1" applyFill="1"/>
    <xf numFmtId="3" fontId="16" fillId="0" borderId="0" xfId="3" applyNumberFormat="1" applyFont="1" applyFill="1" applyBorder="1"/>
    <xf numFmtId="0" fontId="16" fillId="0" borderId="0" xfId="3" applyFont="1" applyFill="1"/>
    <xf numFmtId="3" fontId="17" fillId="0" borderId="0" xfId="3" quotePrefix="1" applyNumberFormat="1" applyFont="1" applyFill="1" applyAlignment="1">
      <alignment horizontal="right"/>
    </xf>
    <xf numFmtId="3" fontId="17" fillId="0" borderId="0" xfId="3" applyNumberFormat="1" applyFont="1" applyFill="1" applyBorder="1"/>
    <xf numFmtId="0" fontId="17" fillId="0" borderId="0" xfId="3" applyFont="1"/>
    <xf numFmtId="3" fontId="16" fillId="0" borderId="0" xfId="3" applyNumberFormat="1" applyFont="1" applyFill="1" applyAlignment="1">
      <alignment horizontal="right"/>
    </xf>
    <xf numFmtId="0" fontId="17" fillId="0" borderId="0" xfId="3" applyFont="1" applyFill="1"/>
    <xf numFmtId="3" fontId="18" fillId="0" borderId="0" xfId="3" quotePrefix="1" applyNumberFormat="1" applyFont="1" applyFill="1" applyBorder="1" applyAlignment="1">
      <alignment horizontal="right"/>
    </xf>
  </cellXfs>
  <cellStyles count="4">
    <cellStyle name="Normal" xfId="0" builtinId="0"/>
    <cellStyle name="Normal 10" xfId="3"/>
    <cellStyle name="Tusental (0)_VE010215" xfId="1"/>
    <cellStyle name="Valuta (0)_VE010215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showGridLines="0" tabSelected="1" topLeftCell="A24" zoomScale="85" zoomScaleNormal="85" zoomScaleSheetLayoutView="50" workbookViewId="0">
      <selection activeCell="O25" sqref="O25"/>
    </sheetView>
  </sheetViews>
  <sheetFormatPr defaultColWidth="9.109375" defaultRowHeight="13.2"/>
  <cols>
    <col min="1" max="1" width="1.109375" style="10" customWidth="1"/>
    <col min="2" max="2" width="2.109375" style="10" customWidth="1"/>
    <col min="3" max="3" width="9" style="10" customWidth="1"/>
    <col min="4" max="4" width="2.5546875" style="10" customWidth="1"/>
    <col min="5" max="5" width="30.33203125" style="10" customWidth="1"/>
    <col min="6" max="6" width="13" style="38" customWidth="1"/>
    <col min="7" max="7" width="2.33203125" style="10" customWidth="1"/>
    <col min="8" max="8" width="18.44140625" style="10" bestFit="1" customWidth="1"/>
    <col min="9" max="9" width="1.33203125" style="41" customWidth="1"/>
    <col min="10" max="10" width="2.33203125" style="10" customWidth="1"/>
    <col min="11" max="11" width="15.6640625" style="10" customWidth="1"/>
    <col min="12" max="12" width="13.44140625" style="10" customWidth="1"/>
    <col min="13" max="13" width="9.109375" style="10"/>
    <col min="14" max="14" width="12.88671875" style="10" customWidth="1"/>
    <col min="15" max="16384" width="9.109375" style="10"/>
  </cols>
  <sheetData>
    <row r="1" spans="1:14" ht="54" customHeight="1">
      <c r="A1" s="1" t="s">
        <v>43</v>
      </c>
      <c r="B1" s="2"/>
      <c r="C1" s="2"/>
      <c r="D1" s="3"/>
      <c r="E1" s="3"/>
      <c r="F1" s="4">
        <v>43213</v>
      </c>
      <c r="G1" s="5"/>
      <c r="H1" s="6" t="s">
        <v>28</v>
      </c>
      <c r="I1" s="7"/>
      <c r="J1" s="8"/>
      <c r="K1" s="9"/>
    </row>
    <row r="2" spans="1:14" ht="15.75" customHeight="1">
      <c r="A2" s="11" t="s">
        <v>16</v>
      </c>
      <c r="B2" s="12"/>
      <c r="C2" s="12"/>
      <c r="D2" s="12"/>
      <c r="E2" s="12"/>
      <c r="F2" s="70">
        <v>44679</v>
      </c>
      <c r="G2" s="45"/>
      <c r="H2" s="58" t="s">
        <v>31</v>
      </c>
      <c r="I2" s="13"/>
      <c r="J2" s="14"/>
      <c r="K2" s="15"/>
      <c r="N2" s="16"/>
    </row>
    <row r="3" spans="1:14" ht="6" customHeight="1">
      <c r="A3" s="11"/>
      <c r="B3" s="9"/>
      <c r="C3" s="9"/>
      <c r="D3" s="9"/>
      <c r="E3" s="9"/>
      <c r="F3" s="65"/>
      <c r="G3" s="46"/>
      <c r="H3" s="58"/>
      <c r="I3" s="18"/>
      <c r="J3" s="19"/>
      <c r="K3" s="9"/>
    </row>
    <row r="4" spans="1:14" ht="12.75" customHeight="1">
      <c r="A4" s="11" t="s">
        <v>17</v>
      </c>
      <c r="B4" s="9"/>
      <c r="C4" s="9"/>
      <c r="D4" s="9"/>
      <c r="E4" s="9"/>
      <c r="F4" s="66"/>
      <c r="G4" s="46"/>
      <c r="H4" s="58"/>
      <c r="I4" s="18"/>
      <c r="J4" s="19"/>
      <c r="K4" s="9"/>
    </row>
    <row r="5" spans="1:14" ht="12.75" customHeight="1">
      <c r="A5" s="11" t="s">
        <v>8</v>
      </c>
      <c r="B5" s="9"/>
      <c r="C5" s="9"/>
      <c r="D5" s="9"/>
      <c r="E5" s="9"/>
      <c r="F5" s="66"/>
      <c r="G5" s="46"/>
      <c r="H5" s="58"/>
      <c r="I5" s="18"/>
      <c r="J5" s="19"/>
      <c r="K5" s="9"/>
    </row>
    <row r="6" spans="1:14" ht="12.75" customHeight="1">
      <c r="A6" s="9"/>
      <c r="B6" s="9" t="s">
        <v>7</v>
      </c>
      <c r="C6" s="9"/>
      <c r="D6" s="9"/>
      <c r="E6" s="9"/>
      <c r="F6" s="66">
        <v>29498</v>
      </c>
      <c r="G6" s="46"/>
      <c r="H6" s="61">
        <v>-1096</v>
      </c>
      <c r="I6" s="18"/>
      <c r="J6" s="19"/>
      <c r="K6" s="17"/>
      <c r="N6" s="16"/>
    </row>
    <row r="7" spans="1:14" ht="12.75" customHeight="1">
      <c r="A7" s="9"/>
      <c r="B7" s="9" t="s">
        <v>36</v>
      </c>
      <c r="C7" s="9"/>
      <c r="D7" s="9"/>
      <c r="E7" s="9"/>
      <c r="F7" s="67">
        <v>448550</v>
      </c>
      <c r="G7" s="47"/>
      <c r="H7" s="58">
        <v>-1583</v>
      </c>
      <c r="I7" s="18"/>
      <c r="J7" s="19"/>
      <c r="K7" s="17"/>
      <c r="N7" s="16"/>
    </row>
    <row r="8" spans="1:14" ht="13.5" customHeight="1">
      <c r="A8" s="9"/>
      <c r="B8" s="9"/>
      <c r="C8" s="9"/>
      <c r="D8" s="9"/>
      <c r="E8" s="9"/>
      <c r="F8" s="57">
        <f>SUM(F6:F7)</f>
        <v>478048</v>
      </c>
      <c r="G8" s="46"/>
      <c r="H8" s="57">
        <f>SUM(H6:H7)</f>
        <v>-2679</v>
      </c>
      <c r="I8" s="18"/>
      <c r="J8" s="20"/>
      <c r="K8" s="15"/>
      <c r="L8" s="16"/>
      <c r="N8" s="16"/>
    </row>
    <row r="9" spans="1:14" ht="13.5" customHeight="1">
      <c r="A9" s="9"/>
      <c r="B9" s="9"/>
      <c r="C9" s="9"/>
      <c r="D9" s="9"/>
      <c r="E9" s="9"/>
      <c r="F9" s="57"/>
      <c r="G9" s="46"/>
      <c r="H9" s="57"/>
      <c r="I9" s="18"/>
      <c r="J9" s="20"/>
      <c r="K9" s="15"/>
      <c r="L9" s="16"/>
      <c r="N9" s="16"/>
    </row>
    <row r="10" spans="1:14" ht="13.5" hidden="1" customHeight="1">
      <c r="A10" s="11" t="s">
        <v>17</v>
      </c>
      <c r="B10" s="9"/>
      <c r="C10" s="9"/>
      <c r="D10" s="9"/>
      <c r="E10" s="9"/>
      <c r="F10" s="58"/>
      <c r="G10" s="46"/>
      <c r="H10" s="62"/>
      <c r="I10" s="18"/>
      <c r="J10" s="20"/>
      <c r="K10" s="15"/>
      <c r="L10" s="16"/>
      <c r="N10" s="16"/>
    </row>
    <row r="11" spans="1:14" ht="13.5" hidden="1" customHeight="1">
      <c r="A11" s="11" t="s">
        <v>44</v>
      </c>
      <c r="B11" s="9"/>
      <c r="C11" s="9"/>
      <c r="D11" s="9"/>
      <c r="E11" s="9"/>
      <c r="F11" s="57" t="s">
        <v>31</v>
      </c>
      <c r="G11" s="46"/>
      <c r="H11" s="62" t="s">
        <v>31</v>
      </c>
      <c r="I11" s="18"/>
      <c r="J11" s="20"/>
      <c r="K11" s="15"/>
      <c r="L11" s="16"/>
      <c r="N11" s="16"/>
    </row>
    <row r="12" spans="1:14" ht="13.5" hidden="1" customHeight="1">
      <c r="A12" s="9"/>
      <c r="B12" s="9"/>
      <c r="C12" s="9"/>
      <c r="D12" s="9"/>
      <c r="E12" s="9"/>
      <c r="F12" s="57"/>
      <c r="G12" s="46"/>
      <c r="H12" s="57"/>
      <c r="I12" s="18"/>
      <c r="J12" s="20"/>
      <c r="K12" s="15"/>
      <c r="L12" s="16"/>
      <c r="N12" s="16"/>
    </row>
    <row r="13" spans="1:14" ht="12.75" customHeight="1">
      <c r="A13" s="11" t="s">
        <v>38</v>
      </c>
      <c r="B13" s="9"/>
      <c r="C13" s="9"/>
      <c r="D13" s="9"/>
      <c r="E13" s="9"/>
      <c r="F13" s="68"/>
      <c r="G13" s="48"/>
      <c r="H13" s="63"/>
      <c r="I13" s="22"/>
      <c r="J13" s="12"/>
      <c r="K13" s="21"/>
    </row>
    <row r="14" spans="1:14" ht="12.75" customHeight="1">
      <c r="A14" s="11" t="s">
        <v>39</v>
      </c>
      <c r="B14" s="9"/>
      <c r="C14" s="9"/>
      <c r="D14" s="9"/>
      <c r="E14" s="9"/>
      <c r="F14" s="68"/>
      <c r="G14" s="48"/>
      <c r="H14" s="63"/>
      <c r="I14" s="22"/>
      <c r="J14" s="12"/>
      <c r="K14" s="21"/>
    </row>
    <row r="15" spans="1:14" ht="12.75" customHeight="1">
      <c r="A15" s="9"/>
      <c r="B15" s="9" t="s">
        <v>42</v>
      </c>
      <c r="C15" s="9"/>
      <c r="D15" s="9"/>
      <c r="E15" s="9"/>
      <c r="F15" s="58" t="s">
        <v>31</v>
      </c>
      <c r="G15" s="46"/>
      <c r="H15" s="58" t="s">
        <v>31</v>
      </c>
      <c r="I15" s="18"/>
      <c r="J15" s="19"/>
      <c r="K15" s="15"/>
      <c r="N15" s="16"/>
    </row>
    <row r="16" spans="1:14" ht="12.75" customHeight="1">
      <c r="A16" s="9"/>
      <c r="B16" s="9" t="s">
        <v>9</v>
      </c>
      <c r="C16" s="9"/>
      <c r="D16" s="9"/>
      <c r="E16" s="9"/>
      <c r="F16" s="58" t="s">
        <v>31</v>
      </c>
      <c r="G16" s="46"/>
      <c r="H16" s="58" t="s">
        <v>31</v>
      </c>
      <c r="I16" s="18"/>
      <c r="J16" s="19"/>
      <c r="K16" s="21"/>
      <c r="N16" s="16"/>
    </row>
    <row r="17" spans="1:14" ht="13.5" customHeight="1">
      <c r="A17" s="9"/>
      <c r="B17" s="9" t="s">
        <v>37</v>
      </c>
      <c r="C17" s="9"/>
      <c r="D17" s="9"/>
      <c r="E17" s="9"/>
      <c r="F17" s="58" t="s">
        <v>31</v>
      </c>
      <c r="G17" s="46"/>
      <c r="H17" s="58" t="s">
        <v>31</v>
      </c>
      <c r="I17" s="18"/>
      <c r="J17" s="19"/>
      <c r="K17" s="21"/>
      <c r="N17" s="16"/>
    </row>
    <row r="18" spans="1:14" ht="14.25" customHeight="1">
      <c r="A18" s="9"/>
      <c r="B18" s="9" t="s">
        <v>10</v>
      </c>
      <c r="C18" s="9"/>
      <c r="D18" s="9"/>
      <c r="E18" s="9"/>
      <c r="F18" s="58">
        <v>1</v>
      </c>
      <c r="G18" s="47"/>
      <c r="H18" s="61">
        <v>0</v>
      </c>
      <c r="I18" s="18"/>
      <c r="J18" s="19"/>
      <c r="K18" s="15"/>
      <c r="N18" s="16"/>
    </row>
    <row r="19" spans="1:14" ht="14.25" hidden="1" customHeight="1">
      <c r="A19" s="9"/>
      <c r="B19" s="9" t="s">
        <v>33</v>
      </c>
      <c r="C19" s="9"/>
      <c r="D19" s="9"/>
      <c r="E19" s="9"/>
      <c r="F19" s="58" t="s">
        <v>31</v>
      </c>
      <c r="G19" s="48"/>
      <c r="H19" s="58" t="s">
        <v>31</v>
      </c>
      <c r="I19" s="18"/>
      <c r="J19" s="20"/>
      <c r="K19" s="15"/>
      <c r="L19" s="16"/>
      <c r="N19" s="16"/>
    </row>
    <row r="20" spans="1:14" ht="14.25" customHeight="1">
      <c r="A20" s="9"/>
      <c r="B20" s="9"/>
      <c r="C20" s="9"/>
      <c r="D20" s="9"/>
      <c r="E20" s="9"/>
      <c r="F20" s="69">
        <f>SUM(F15:F19)</f>
        <v>1</v>
      </c>
      <c r="G20" s="48"/>
      <c r="H20" s="64">
        <v>0</v>
      </c>
      <c r="I20" s="18"/>
      <c r="J20" s="20"/>
      <c r="K20" s="15"/>
      <c r="L20" s="16"/>
      <c r="N20" s="16"/>
    </row>
    <row r="21" spans="1:14" ht="14.25" customHeight="1">
      <c r="A21" s="9"/>
      <c r="B21" s="9"/>
      <c r="C21" s="9"/>
      <c r="D21" s="9"/>
      <c r="E21" s="9"/>
      <c r="F21" s="69"/>
      <c r="G21" s="48"/>
      <c r="H21" s="64"/>
      <c r="I21" s="18"/>
      <c r="J21" s="20"/>
      <c r="K21" s="15"/>
      <c r="L21" s="16"/>
      <c r="N21" s="16"/>
    </row>
    <row r="22" spans="1:14" ht="14.25" customHeight="1">
      <c r="A22" s="11" t="s">
        <v>49</v>
      </c>
      <c r="B22" s="9"/>
      <c r="C22" s="9"/>
      <c r="D22" s="9"/>
      <c r="E22" s="9"/>
      <c r="F22" s="69"/>
      <c r="G22" s="48"/>
      <c r="H22" s="64"/>
      <c r="I22" s="18"/>
      <c r="J22" s="20"/>
      <c r="K22" s="15"/>
      <c r="L22" s="16"/>
      <c r="N22" s="16"/>
    </row>
    <row r="23" spans="1:14" ht="14.25" customHeight="1">
      <c r="A23" s="11" t="s">
        <v>48</v>
      </c>
      <c r="B23" s="9"/>
      <c r="C23" s="9"/>
      <c r="D23" s="9"/>
      <c r="E23" s="9"/>
      <c r="F23" s="69" t="s">
        <v>31</v>
      </c>
      <c r="G23" s="48"/>
      <c r="H23" s="64" t="s">
        <v>31</v>
      </c>
      <c r="I23" s="18"/>
      <c r="J23" s="20"/>
      <c r="K23" s="15"/>
      <c r="L23" s="16"/>
      <c r="N23" s="16"/>
    </row>
    <row r="24" spans="1:14" ht="14.25" customHeight="1">
      <c r="A24" s="9"/>
      <c r="B24" s="9"/>
      <c r="C24" s="9"/>
      <c r="D24" s="9"/>
      <c r="E24" s="9"/>
      <c r="F24" s="69"/>
      <c r="G24" s="48"/>
      <c r="H24" s="64"/>
      <c r="I24" s="18"/>
      <c r="J24" s="20"/>
      <c r="K24" s="15"/>
      <c r="L24" s="16"/>
      <c r="N24" s="16"/>
    </row>
    <row r="25" spans="1:14" s="54" customFormat="1" ht="12.75" customHeight="1">
      <c r="A25" s="51" t="s">
        <v>46</v>
      </c>
      <c r="B25" s="21"/>
      <c r="C25" s="21"/>
      <c r="D25" s="21"/>
      <c r="E25" s="21"/>
      <c r="F25" s="68"/>
      <c r="G25" s="48"/>
      <c r="H25" s="63"/>
      <c r="I25" s="52"/>
      <c r="J25" s="53"/>
      <c r="K25" s="21"/>
    </row>
    <row r="26" spans="1:14" s="54" customFormat="1" ht="12.75" customHeight="1">
      <c r="A26" s="51" t="s">
        <v>32</v>
      </c>
      <c r="B26" s="21"/>
      <c r="C26" s="21"/>
      <c r="D26" s="21"/>
      <c r="E26" s="21"/>
      <c r="F26" s="70">
        <v>365629</v>
      </c>
      <c r="G26" s="55"/>
      <c r="H26" s="57">
        <v>2157</v>
      </c>
      <c r="I26" s="52"/>
      <c r="J26" s="53"/>
      <c r="K26" s="21"/>
    </row>
    <row r="27" spans="1:14" s="54" customFormat="1" ht="6.75" customHeight="1">
      <c r="A27" s="51"/>
      <c r="B27" s="21"/>
      <c r="C27" s="21"/>
      <c r="D27" s="21"/>
      <c r="E27" s="21"/>
      <c r="F27" s="59"/>
      <c r="G27" s="55"/>
      <c r="H27" s="59"/>
      <c r="I27" s="52"/>
      <c r="J27" s="53"/>
      <c r="K27" s="21"/>
    </row>
    <row r="28" spans="1:14" ht="12" customHeight="1">
      <c r="A28" s="9"/>
      <c r="B28" s="9"/>
      <c r="C28" s="9"/>
      <c r="D28" s="9"/>
      <c r="E28" s="9"/>
      <c r="F28" s="68"/>
      <c r="G28" s="48"/>
      <c r="H28" s="58"/>
      <c r="I28" s="18"/>
      <c r="J28" s="19"/>
      <c r="K28" s="21"/>
    </row>
    <row r="29" spans="1:14" ht="14.25" customHeight="1">
      <c r="A29" s="23" t="s">
        <v>18</v>
      </c>
      <c r="B29" s="17"/>
      <c r="C29" s="17"/>
      <c r="D29" s="17"/>
      <c r="E29" s="9"/>
      <c r="F29" s="70">
        <v>7995</v>
      </c>
      <c r="G29" s="47"/>
      <c r="H29" s="62">
        <v>-124</v>
      </c>
      <c r="I29" s="18"/>
      <c r="J29" s="20"/>
      <c r="K29" s="15"/>
      <c r="L29" s="16"/>
      <c r="N29" s="16"/>
    </row>
    <row r="30" spans="1:14" ht="14.25" customHeight="1">
      <c r="A30" s="23"/>
      <c r="B30" s="17"/>
      <c r="C30" s="17"/>
      <c r="D30" s="17"/>
      <c r="E30" s="9"/>
      <c r="F30" s="70"/>
      <c r="G30" s="47"/>
      <c r="H30" s="62"/>
      <c r="I30" s="18"/>
      <c r="J30" s="20"/>
      <c r="K30" s="21"/>
    </row>
    <row r="31" spans="1:14" ht="14.25" customHeight="1">
      <c r="A31" s="24" t="s">
        <v>14</v>
      </c>
      <c r="B31" s="25"/>
      <c r="C31" s="25"/>
      <c r="D31" s="25"/>
      <c r="E31" s="25"/>
      <c r="F31" s="60">
        <f>SUM(F20:F29)+F2+F8</f>
        <v>896352</v>
      </c>
      <c r="G31" s="49"/>
      <c r="H31" s="60">
        <f>SUM(H20:H29)+H8</f>
        <v>-646</v>
      </c>
      <c r="I31" s="18"/>
      <c r="J31" s="20"/>
      <c r="K31" s="27"/>
      <c r="L31" s="16"/>
      <c r="N31" s="16"/>
    </row>
    <row r="32" spans="1:14" ht="53.25" customHeight="1">
      <c r="A32" s="1" t="s">
        <v>45</v>
      </c>
      <c r="B32" s="28"/>
      <c r="C32" s="28"/>
      <c r="D32" s="25"/>
      <c r="E32" s="25"/>
      <c r="F32" s="29">
        <f>F1</f>
        <v>43213</v>
      </c>
      <c r="G32" s="25"/>
      <c r="H32" s="30" t="s">
        <v>28</v>
      </c>
      <c r="I32" s="13"/>
      <c r="J32" s="8"/>
    </row>
    <row r="33" spans="1:14" ht="4.5" customHeight="1">
      <c r="A33" s="12"/>
      <c r="B33" s="12"/>
      <c r="C33" s="12"/>
      <c r="D33" s="12"/>
      <c r="E33" s="12"/>
      <c r="F33" s="8"/>
      <c r="G33" s="12"/>
      <c r="H33" s="12"/>
      <c r="I33" s="22"/>
      <c r="J33" s="12"/>
    </row>
    <row r="34" spans="1:14" ht="14.25" customHeight="1">
      <c r="A34" s="11" t="s">
        <v>19</v>
      </c>
      <c r="B34" s="9"/>
      <c r="C34" s="9"/>
      <c r="D34" s="9"/>
      <c r="E34" s="9"/>
      <c r="F34" s="66"/>
      <c r="G34" s="17"/>
      <c r="H34" s="58"/>
      <c r="I34" s="18"/>
      <c r="J34" s="19"/>
      <c r="K34" s="32" t="s">
        <v>1</v>
      </c>
    </row>
    <row r="35" spans="1:14" ht="12.75" customHeight="1">
      <c r="A35" s="9"/>
      <c r="B35" s="9" t="s">
        <v>3</v>
      </c>
      <c r="C35" s="9"/>
      <c r="D35" s="9"/>
      <c r="E35" s="9"/>
      <c r="F35" s="66">
        <v>53268</v>
      </c>
      <c r="G35" s="46"/>
      <c r="H35" s="58">
        <v>-86</v>
      </c>
      <c r="I35" s="18"/>
      <c r="J35" s="19"/>
      <c r="K35" s="32" t="s">
        <v>2</v>
      </c>
      <c r="L35" s="16"/>
      <c r="N35" s="16"/>
    </row>
    <row r="36" spans="1:14" ht="12.75" customHeight="1">
      <c r="A36" s="9" t="s">
        <v>0</v>
      </c>
      <c r="B36" s="9" t="s">
        <v>4</v>
      </c>
      <c r="C36" s="9"/>
      <c r="D36" s="9"/>
      <c r="E36" s="9"/>
      <c r="F36" s="67">
        <v>2822</v>
      </c>
      <c r="G36" s="47"/>
      <c r="H36" s="58">
        <v>2</v>
      </c>
      <c r="I36" s="18"/>
      <c r="J36" s="19"/>
      <c r="K36" s="33">
        <f>F1</f>
        <v>43213</v>
      </c>
      <c r="L36" s="16"/>
      <c r="N36" s="16"/>
    </row>
    <row r="37" spans="1:14" ht="12.75" customHeight="1">
      <c r="A37" s="9"/>
      <c r="B37" s="9"/>
      <c r="C37" s="9"/>
      <c r="D37" s="9"/>
      <c r="E37" s="9"/>
      <c r="F37" s="65">
        <f>SUM(F35:F36)</f>
        <v>56090</v>
      </c>
      <c r="G37" s="46"/>
      <c r="H37" s="65">
        <v>-84</v>
      </c>
      <c r="I37" s="18"/>
      <c r="J37" s="20"/>
      <c r="L37" s="34"/>
      <c r="N37" s="16"/>
    </row>
    <row r="38" spans="1:14" ht="15.75" customHeight="1">
      <c r="A38" s="11" t="s">
        <v>40</v>
      </c>
      <c r="B38" s="9"/>
      <c r="C38" s="9"/>
      <c r="D38" s="9"/>
      <c r="E38" s="9"/>
      <c r="F38" s="66"/>
      <c r="G38" s="46"/>
      <c r="H38" s="58" t="s">
        <v>0</v>
      </c>
      <c r="I38" s="18"/>
      <c r="J38" s="19"/>
      <c r="K38" s="35" t="s">
        <v>51</v>
      </c>
      <c r="L38" s="16"/>
    </row>
    <row r="39" spans="1:14" ht="15.75" customHeight="1">
      <c r="A39" s="11" t="s">
        <v>41</v>
      </c>
      <c r="B39" s="9"/>
      <c r="C39" s="9"/>
      <c r="D39" s="9"/>
      <c r="E39" s="9"/>
      <c r="F39" s="66"/>
      <c r="G39" s="46"/>
      <c r="H39" s="58"/>
      <c r="I39" s="18"/>
      <c r="J39" s="19"/>
      <c r="K39" s="35" t="s">
        <v>50</v>
      </c>
    </row>
    <row r="40" spans="1:14" ht="15.75" customHeight="1">
      <c r="A40" s="9"/>
      <c r="B40" s="9" t="s">
        <v>11</v>
      </c>
      <c r="C40" s="9"/>
      <c r="D40" s="9"/>
      <c r="E40" s="9"/>
      <c r="F40" s="66">
        <v>152</v>
      </c>
      <c r="G40" s="46"/>
      <c r="H40" s="58">
        <v>-18</v>
      </c>
      <c r="I40" s="18"/>
      <c r="J40" s="19"/>
      <c r="K40" s="35" t="s">
        <v>13</v>
      </c>
      <c r="L40" s="16"/>
      <c r="N40" s="16"/>
    </row>
    <row r="41" spans="1:14" ht="15.75" customHeight="1">
      <c r="A41" s="9"/>
      <c r="B41" s="9" t="s">
        <v>9</v>
      </c>
      <c r="C41" s="9"/>
      <c r="D41" s="9"/>
      <c r="E41" s="9"/>
      <c r="F41" s="58">
        <v>104910</v>
      </c>
      <c r="G41" s="46"/>
      <c r="H41" s="58">
        <v>11831</v>
      </c>
      <c r="I41" s="18"/>
      <c r="J41" s="19"/>
      <c r="K41" s="35" t="s">
        <v>30</v>
      </c>
      <c r="L41" s="36"/>
      <c r="N41" s="16"/>
    </row>
    <row r="42" spans="1:14" ht="15.75" customHeight="1">
      <c r="A42" s="9" t="s">
        <v>0</v>
      </c>
      <c r="B42" s="9"/>
      <c r="C42" s="9"/>
      <c r="D42" s="9"/>
      <c r="E42" s="9"/>
      <c r="F42" s="57">
        <f>SUM(F40:F41)</f>
        <v>105062</v>
      </c>
      <c r="G42" s="46"/>
      <c r="H42" s="57">
        <f>SUM(H40:H41)</f>
        <v>11813</v>
      </c>
      <c r="I42" s="18"/>
      <c r="J42" s="19"/>
      <c r="K42" s="16"/>
      <c r="L42" s="37"/>
      <c r="N42" s="16"/>
    </row>
    <row r="43" spans="1:14" ht="15.75" customHeight="1">
      <c r="A43" s="11" t="s">
        <v>47</v>
      </c>
      <c r="B43" s="11"/>
      <c r="C43" s="56"/>
      <c r="D43" s="56"/>
      <c r="E43" s="56"/>
      <c r="F43" s="73"/>
      <c r="G43" s="56"/>
      <c r="H43" s="71"/>
      <c r="I43" s="18"/>
      <c r="J43" s="19"/>
      <c r="K43" s="16"/>
      <c r="L43" s="37"/>
      <c r="N43" s="16"/>
    </row>
    <row r="44" spans="1:14" ht="15.75" customHeight="1">
      <c r="A44" s="11" t="s">
        <v>48</v>
      </c>
      <c r="B44" s="11"/>
      <c r="C44" s="55"/>
      <c r="D44" s="55"/>
      <c r="E44" s="55"/>
      <c r="F44" s="57" t="s">
        <v>31</v>
      </c>
      <c r="G44" s="56"/>
      <c r="H44" s="57" t="s">
        <v>31</v>
      </c>
      <c r="I44" s="18"/>
      <c r="J44" s="19"/>
      <c r="K44" s="16"/>
      <c r="L44" s="37"/>
      <c r="N44" s="16"/>
    </row>
    <row r="45" spans="1:14" ht="15.75" customHeight="1">
      <c r="A45" s="9"/>
      <c r="B45" s="9"/>
      <c r="C45" s="9"/>
      <c r="D45" s="9"/>
      <c r="E45" s="9"/>
      <c r="F45" s="59"/>
      <c r="G45" s="50"/>
      <c r="H45" s="59"/>
      <c r="I45" s="18"/>
      <c r="J45" s="19"/>
      <c r="K45" s="16"/>
      <c r="L45" s="37"/>
      <c r="N45" s="16"/>
    </row>
    <row r="46" spans="1:14" ht="15.75" customHeight="1">
      <c r="A46" s="11" t="s">
        <v>35</v>
      </c>
      <c r="B46" s="9"/>
      <c r="C46" s="9"/>
      <c r="D46" s="9"/>
      <c r="E46" s="9"/>
      <c r="F46" s="57">
        <v>332532</v>
      </c>
      <c r="G46" s="46"/>
      <c r="H46" s="62">
        <v>-9601</v>
      </c>
      <c r="I46" s="18"/>
      <c r="J46" s="19"/>
      <c r="K46" s="16"/>
      <c r="L46" s="37"/>
      <c r="N46" s="16"/>
    </row>
    <row r="47" spans="1:14" ht="15.75" customHeight="1">
      <c r="A47" s="9"/>
      <c r="B47" s="9"/>
      <c r="C47" s="9"/>
      <c r="D47" s="9"/>
      <c r="E47" s="9"/>
      <c r="F47" s="57"/>
      <c r="G47" s="46"/>
      <c r="H47" s="57"/>
      <c r="I47" s="18"/>
      <c r="J47" s="19"/>
      <c r="K47" s="16"/>
      <c r="L47" s="37"/>
      <c r="N47" s="16"/>
    </row>
    <row r="48" spans="1:14" ht="15.75" hidden="1" customHeight="1">
      <c r="A48" s="11" t="s">
        <v>20</v>
      </c>
      <c r="B48" s="9"/>
      <c r="C48" s="9"/>
      <c r="D48" s="9"/>
      <c r="E48" s="9"/>
      <c r="F48" s="72"/>
      <c r="G48" s="46"/>
      <c r="H48" s="58"/>
      <c r="I48" s="18"/>
      <c r="J48" s="20"/>
      <c r="K48" s="35"/>
    </row>
    <row r="49" spans="1:14" ht="15.75" hidden="1" customHeight="1">
      <c r="A49" s="11" t="s">
        <v>32</v>
      </c>
      <c r="B49" s="9"/>
      <c r="C49" s="9"/>
      <c r="D49" s="9"/>
      <c r="E49" s="9"/>
      <c r="F49" s="57" t="s">
        <v>31</v>
      </c>
      <c r="G49" s="46"/>
      <c r="H49" s="64" t="s">
        <v>31</v>
      </c>
      <c r="I49" s="18"/>
      <c r="J49" s="19"/>
      <c r="K49" s="35"/>
      <c r="L49" s="16"/>
      <c r="N49" s="16"/>
    </row>
    <row r="50" spans="1:14" ht="15.75" hidden="1" customHeight="1">
      <c r="A50" s="9"/>
      <c r="B50" s="9"/>
      <c r="C50" s="9"/>
      <c r="D50" s="9"/>
      <c r="E50" s="9"/>
      <c r="F50" s="57"/>
      <c r="G50" s="46"/>
      <c r="H50" s="57"/>
      <c r="I50" s="18"/>
      <c r="J50" s="19"/>
      <c r="K50" s="16"/>
      <c r="L50" s="37"/>
      <c r="N50" s="16"/>
    </row>
    <row r="51" spans="1:14" ht="15.75" customHeight="1">
      <c r="A51" s="11" t="s">
        <v>21</v>
      </c>
      <c r="B51" s="9"/>
      <c r="C51" s="9"/>
      <c r="D51" s="9"/>
      <c r="E51" s="9"/>
      <c r="F51" s="72"/>
      <c r="G51" s="46"/>
      <c r="H51" s="58"/>
      <c r="I51" s="18"/>
      <c r="J51" s="20"/>
      <c r="K51" s="35"/>
    </row>
    <row r="52" spans="1:14" ht="15.75" customHeight="1">
      <c r="A52" s="11" t="s">
        <v>8</v>
      </c>
      <c r="B52" s="9"/>
      <c r="C52" s="9"/>
      <c r="D52" s="9"/>
      <c r="E52" s="9"/>
      <c r="F52" s="65">
        <v>112</v>
      </c>
      <c r="G52" s="46"/>
      <c r="H52" s="62">
        <v>8</v>
      </c>
      <c r="I52" s="18"/>
      <c r="J52" s="19"/>
      <c r="K52" s="35"/>
      <c r="L52" s="16"/>
      <c r="N52" s="16"/>
    </row>
    <row r="53" spans="1:14" ht="14.25" customHeight="1">
      <c r="A53" s="11"/>
      <c r="B53" s="9"/>
      <c r="C53" s="9"/>
      <c r="D53" s="9"/>
      <c r="E53" s="9"/>
      <c r="F53" s="65"/>
      <c r="G53" s="46"/>
      <c r="H53" s="58"/>
      <c r="I53" s="18"/>
      <c r="J53" s="20"/>
      <c r="K53" s="35"/>
    </row>
    <row r="54" spans="1:14" ht="14.25" customHeight="1">
      <c r="A54" s="11" t="s">
        <v>34</v>
      </c>
      <c r="B54" s="9"/>
      <c r="C54" s="9"/>
      <c r="D54" s="9"/>
      <c r="E54" s="9"/>
      <c r="F54" s="65"/>
      <c r="G54" s="46"/>
      <c r="H54" s="58"/>
      <c r="I54" s="18"/>
      <c r="J54" s="20"/>
      <c r="K54" s="35"/>
    </row>
    <row r="55" spans="1:14" ht="14.25" customHeight="1">
      <c r="A55" s="11" t="s">
        <v>32</v>
      </c>
      <c r="B55" s="9"/>
      <c r="C55" s="9"/>
      <c r="D55" s="9"/>
      <c r="E55" s="9"/>
      <c r="F55" s="57">
        <v>243452</v>
      </c>
      <c r="G55" s="46"/>
      <c r="H55" s="74" t="s">
        <v>31</v>
      </c>
      <c r="I55" s="18"/>
      <c r="J55" s="20"/>
      <c r="K55" s="35"/>
    </row>
    <row r="56" spans="1:14" ht="8.25" customHeight="1">
      <c r="A56" s="11"/>
      <c r="B56" s="9"/>
      <c r="C56" s="9"/>
      <c r="D56" s="9"/>
      <c r="E56" s="9"/>
      <c r="F56" s="65"/>
      <c r="G56" s="46"/>
      <c r="H56" s="58"/>
      <c r="I56" s="18"/>
      <c r="J56" s="20"/>
      <c r="K56" s="35"/>
    </row>
    <row r="57" spans="1:14" ht="15.75" customHeight="1">
      <c r="A57" s="11" t="s">
        <v>22</v>
      </c>
      <c r="B57" s="9"/>
      <c r="C57" s="9"/>
      <c r="D57" s="9"/>
      <c r="E57" s="9"/>
      <c r="F57" s="66"/>
      <c r="G57" s="46"/>
      <c r="H57" s="58"/>
      <c r="I57" s="18"/>
      <c r="J57" s="19"/>
      <c r="K57" s="35"/>
    </row>
    <row r="58" spans="1:14" ht="15" customHeight="1">
      <c r="A58" s="11" t="s">
        <v>8</v>
      </c>
      <c r="B58" s="9"/>
      <c r="C58" s="9"/>
      <c r="D58" s="9"/>
      <c r="E58" s="9"/>
      <c r="F58" s="69">
        <v>5339</v>
      </c>
      <c r="G58" s="46"/>
      <c r="H58" s="62">
        <v>-1660</v>
      </c>
      <c r="I58" s="18"/>
      <c r="J58" s="19"/>
      <c r="L58" s="16"/>
      <c r="N58" s="16"/>
    </row>
    <row r="59" spans="1:14" ht="10.5" customHeight="1">
      <c r="A59" s="17">
        <v>5325</v>
      </c>
      <c r="B59" s="9"/>
      <c r="C59" s="9"/>
      <c r="D59" s="9"/>
      <c r="E59" s="9"/>
      <c r="F59" s="66"/>
      <c r="G59" s="46" t="s">
        <v>0</v>
      </c>
      <c r="H59" s="58"/>
      <c r="I59" s="18"/>
      <c r="J59" s="20"/>
    </row>
    <row r="60" spans="1:14" ht="16.5" customHeight="1">
      <c r="A60" s="23" t="s">
        <v>23</v>
      </c>
      <c r="B60" s="9"/>
      <c r="C60" s="9"/>
      <c r="D60" s="9"/>
      <c r="E60" s="9"/>
      <c r="F60" s="66"/>
      <c r="G60" s="46"/>
      <c r="H60" s="58"/>
      <c r="I60" s="18"/>
      <c r="J60" s="19"/>
    </row>
    <row r="61" spans="1:14" ht="14.25" customHeight="1">
      <c r="A61" s="23" t="s">
        <v>12</v>
      </c>
      <c r="B61" s="9"/>
      <c r="C61" s="9"/>
      <c r="D61" s="9"/>
      <c r="E61" s="9"/>
      <c r="F61" s="65">
        <v>27277</v>
      </c>
      <c r="G61" s="46"/>
      <c r="H61" s="62" t="s">
        <v>31</v>
      </c>
      <c r="I61" s="18"/>
      <c r="J61" s="19"/>
      <c r="L61" s="38"/>
    </row>
    <row r="62" spans="1:14" ht="14.25" customHeight="1">
      <c r="A62" s="17"/>
      <c r="B62" s="9"/>
      <c r="C62" s="9"/>
      <c r="D62" s="9"/>
      <c r="E62" s="9"/>
      <c r="F62" s="66"/>
      <c r="G62" s="46"/>
      <c r="H62" s="58"/>
      <c r="I62" s="18"/>
      <c r="J62" s="20"/>
      <c r="K62" s="35"/>
    </row>
    <row r="63" spans="1:14" ht="14.25" customHeight="1">
      <c r="A63" s="23" t="s">
        <v>24</v>
      </c>
      <c r="B63" s="9"/>
      <c r="C63" s="9"/>
      <c r="D63" s="9"/>
      <c r="E63" s="9"/>
      <c r="F63" s="65">
        <v>6526</v>
      </c>
      <c r="G63" s="46"/>
      <c r="H63" s="62">
        <v>-27</v>
      </c>
      <c r="I63" s="18"/>
      <c r="J63" s="19"/>
      <c r="L63" s="16"/>
      <c r="N63" s="16"/>
    </row>
    <row r="64" spans="1:14" ht="14.25" customHeight="1">
      <c r="A64" s="11" t="s">
        <v>25</v>
      </c>
      <c r="F64" s="65">
        <v>495</v>
      </c>
      <c r="G64" s="46"/>
      <c r="H64" s="64" t="s">
        <v>31</v>
      </c>
      <c r="I64" s="18"/>
      <c r="J64" s="19"/>
    </row>
    <row r="65" spans="1:13" ht="14.25" customHeight="1">
      <c r="A65" s="11" t="s">
        <v>29</v>
      </c>
      <c r="F65" s="65">
        <v>63606</v>
      </c>
      <c r="G65" s="46"/>
      <c r="H65" s="64">
        <v>-1095</v>
      </c>
      <c r="I65" s="18"/>
      <c r="J65" s="19"/>
      <c r="L65" s="16"/>
    </row>
    <row r="66" spans="1:13" ht="13.5" customHeight="1">
      <c r="F66" s="65"/>
      <c r="G66" s="46"/>
      <c r="H66" s="58"/>
      <c r="I66" s="18"/>
      <c r="J66" s="19"/>
    </row>
    <row r="67" spans="1:13" ht="14.25" customHeight="1">
      <c r="A67" s="11" t="s">
        <v>5</v>
      </c>
      <c r="B67" s="9"/>
      <c r="C67" s="9"/>
      <c r="D67" s="17"/>
      <c r="E67" s="9"/>
      <c r="F67" s="68"/>
      <c r="G67" s="46"/>
      <c r="H67" s="58"/>
      <c r="I67" s="18"/>
      <c r="J67" s="19"/>
    </row>
    <row r="68" spans="1:13" ht="13.8">
      <c r="A68" s="9"/>
      <c r="B68" s="9" t="s">
        <v>26</v>
      </c>
      <c r="C68" s="9"/>
      <c r="D68" s="9"/>
      <c r="E68" s="9"/>
      <c r="F68" s="66">
        <v>1000</v>
      </c>
      <c r="G68" s="46"/>
      <c r="H68" s="58" t="s">
        <v>31</v>
      </c>
      <c r="I68" s="18"/>
      <c r="J68" s="19"/>
    </row>
    <row r="69" spans="1:13" ht="13.8">
      <c r="A69" s="9"/>
      <c r="B69" s="9" t="s">
        <v>27</v>
      </c>
      <c r="C69" s="9"/>
      <c r="D69" s="9"/>
      <c r="E69" s="9"/>
      <c r="F69" s="67">
        <v>54861</v>
      </c>
      <c r="G69" s="47"/>
      <c r="H69" s="58" t="s">
        <v>31</v>
      </c>
      <c r="I69" s="18"/>
      <c r="J69" s="20"/>
      <c r="K69" s="35"/>
    </row>
    <row r="70" spans="1:13" ht="13.8">
      <c r="A70" s="9"/>
      <c r="B70" s="9"/>
      <c r="C70" s="9"/>
      <c r="D70" s="9"/>
      <c r="E70" s="9"/>
      <c r="F70" s="65">
        <f>SUM(F68:F69)</f>
        <v>55861</v>
      </c>
      <c r="G70" s="46"/>
      <c r="H70" s="57" t="s">
        <v>31</v>
      </c>
      <c r="I70" s="18"/>
      <c r="J70" s="20"/>
      <c r="K70" s="37"/>
    </row>
    <row r="71" spans="1:13" ht="13.8">
      <c r="A71" s="11"/>
      <c r="B71" s="9"/>
      <c r="C71" s="9"/>
      <c r="D71" s="9"/>
      <c r="E71" s="9"/>
      <c r="F71" s="65"/>
      <c r="G71" s="46"/>
      <c r="H71" s="62"/>
      <c r="I71" s="18"/>
      <c r="J71" s="20"/>
      <c r="K71" s="35"/>
    </row>
    <row r="72" spans="1:13" ht="14.25" customHeight="1">
      <c r="A72" s="24" t="s">
        <v>15</v>
      </c>
      <c r="B72" s="26"/>
      <c r="C72" s="26"/>
      <c r="D72" s="26"/>
      <c r="E72" s="25"/>
      <c r="F72" s="60">
        <f>SUM(F42:F65)+F37+F70</f>
        <v>896352</v>
      </c>
      <c r="G72" s="49"/>
      <c r="H72" s="60">
        <f>SUM(H42:H65)+H37</f>
        <v>-646</v>
      </c>
      <c r="I72" s="18"/>
      <c r="J72" s="20"/>
      <c r="K72" s="35" t="s">
        <v>6</v>
      </c>
      <c r="L72" s="39"/>
      <c r="M72" s="16"/>
    </row>
    <row r="73" spans="1:13" ht="15.6">
      <c r="B73" s="40"/>
    </row>
    <row r="74" spans="1:13" ht="13.8">
      <c r="A74" s="42"/>
      <c r="B74" s="43"/>
      <c r="C74" s="43"/>
      <c r="D74" s="9"/>
      <c r="E74" s="9"/>
      <c r="F74" s="31"/>
      <c r="G74" s="17"/>
      <c r="H74" s="17"/>
      <c r="I74" s="12"/>
      <c r="J74" s="9"/>
    </row>
    <row r="75" spans="1:13" ht="13.8">
      <c r="A75" s="43"/>
      <c r="B75" s="43"/>
      <c r="C75" s="43"/>
      <c r="D75" s="9"/>
      <c r="E75" s="9"/>
      <c r="F75" s="44"/>
      <c r="G75" s="9"/>
      <c r="H75" s="9"/>
      <c r="I75" s="12"/>
      <c r="J75" s="9"/>
      <c r="K75" s="9"/>
    </row>
    <row r="76" spans="1:13" ht="13.8">
      <c r="B76" s="17"/>
      <c r="C76" s="17"/>
      <c r="D76" s="17"/>
      <c r="E76" s="9" t="s">
        <v>0</v>
      </c>
      <c r="F76" s="31"/>
      <c r="G76" s="17"/>
      <c r="H76" s="17"/>
      <c r="I76" s="12"/>
      <c r="J76" s="9"/>
      <c r="K76" s="9"/>
    </row>
    <row r="77" spans="1:13" ht="13.8">
      <c r="A77" s="9"/>
      <c r="B77" s="9" t="s">
        <v>0</v>
      </c>
      <c r="C77" s="9"/>
      <c r="D77" s="9"/>
      <c r="E77" s="9"/>
      <c r="F77" s="44"/>
      <c r="G77" s="9"/>
      <c r="H77" s="9"/>
      <c r="I77" s="12"/>
      <c r="J77" s="9"/>
      <c r="K77" s="9"/>
    </row>
    <row r="78" spans="1:13" ht="13.8">
      <c r="A78" s="9"/>
      <c r="B78" s="9"/>
      <c r="C78" s="9"/>
      <c r="D78" s="9"/>
      <c r="E78" s="9"/>
      <c r="F78" s="44"/>
      <c r="G78" s="9"/>
      <c r="H78" s="9"/>
      <c r="I78" s="12"/>
      <c r="J78" s="9"/>
      <c r="K78" s="9"/>
    </row>
    <row r="79" spans="1:13" ht="13.8">
      <c r="A79" s="9"/>
      <c r="B79" s="9"/>
      <c r="C79" s="9"/>
      <c r="D79" s="9"/>
      <c r="E79" s="9"/>
      <c r="F79" s="44"/>
      <c r="G79" s="9"/>
      <c r="H79" s="9"/>
      <c r="I79" s="12"/>
      <c r="J79" s="9"/>
      <c r="K79" s="9"/>
    </row>
  </sheetData>
  <phoneticPr fontId="2" type="noConversion"/>
  <pageMargins left="0.59055118110236227" right="0.23622047244094491" top="1.1811023622047245" bottom="0.43307086614173229" header="0.51181102362204722" footer="0.31496062992125984"/>
  <pageSetup paperSize="9" scale="73" orientation="portrait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Veckorapport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Veckorapport</dc:title>
  <dc:creator/>
  <cp:lastModifiedBy/>
  <dcterms:created xsi:type="dcterms:W3CDTF">2014-12-02T09:38:53Z</dcterms:created>
  <dcterms:modified xsi:type="dcterms:W3CDTF">2018-04-25T07:28:17Z</dcterms:modified>
</cp:coreProperties>
</file>